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1BCE642F-AA6C-4417-960D-781C405924A3}" xr6:coauthVersionLast="36" xr6:coauthVersionMax="36" xr10:uidLastSave="{00000000-0000-0000-0000-000000000000}"/>
  <bookViews>
    <workbookView xWindow="0" yWindow="0" windowWidth="15810" windowHeight="7890" xr2:uid="{00000000-000D-0000-FFFF-FFFF00000000}"/>
  </bookViews>
  <sheets>
    <sheet name="使用料金計算表" sheetId="2" r:id="rId1"/>
  </sheets>
  <definedNames>
    <definedName name="_xlnm._FilterDatabase" localSheetId="0" hidden="1">使用料金計算表!$A$6:$F$34</definedName>
    <definedName name="_xlnm.Print_Area" localSheetId="0">使用料金計算表!$A$1:$G$36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G9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D33" i="2" l="1"/>
  <c r="G7" i="2" l="1"/>
  <c r="G10" i="2" l="1"/>
  <c r="G14" i="2"/>
  <c r="G18" i="2"/>
  <c r="G22" i="2"/>
  <c r="G26" i="2"/>
  <c r="G30" i="2"/>
  <c r="G8" i="2"/>
  <c r="G11" i="2"/>
  <c r="G12" i="2"/>
  <c r="G13" i="2"/>
  <c r="G15" i="2"/>
  <c r="G16" i="2"/>
  <c r="G17" i="2"/>
  <c r="G19" i="2"/>
  <c r="G20" i="2"/>
  <c r="G21" i="2"/>
  <c r="G23" i="2"/>
  <c r="G24" i="2"/>
  <c r="G25" i="2"/>
  <c r="G27" i="2"/>
  <c r="G28" i="2"/>
  <c r="G29" i="2"/>
  <c r="G31" i="2"/>
  <c r="G32" i="2"/>
  <c r="G33" i="2"/>
  <c r="G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使用時間を
入力してください</t>
        </r>
      </text>
    </comment>
    <comment ref="B33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例外的に上記以外の施設を
利用される場合、面積を入力ください。
貸出の可否については
事前に窓口へご相談ください。</t>
        </r>
      </text>
    </comment>
  </commentList>
</comments>
</file>

<file path=xl/sharedStrings.xml><?xml version="1.0" encoding="utf-8"?>
<sst xmlns="http://schemas.openxmlformats.org/spreadsheetml/2006/main" count="45" uniqueCount="43">
  <si>
    <t>施設名</t>
  </si>
  <si>
    <t>円</t>
    <rPh sb="0" eb="1">
      <t>エン</t>
    </rPh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</si>
  <si>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211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</si>
  <si>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308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</si>
  <si>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306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</si>
  <si>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307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</si>
  <si>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310</t>
    </r>
    <phoneticPr fontId="3"/>
  </si>
  <si>
    <t>大講義室</t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</si>
  <si>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303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</si>
  <si>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302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</si>
  <si>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209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</si>
  <si>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208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</si>
  <si>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207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</si>
  <si>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206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</si>
  <si>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205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</si>
  <si>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204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</si>
  <si>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203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</si>
  <si>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202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</si>
  <si>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201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</si>
  <si>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105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</si>
  <si>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104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</si>
  <si>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103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</si>
  <si>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102</t>
    </r>
    <phoneticPr fontId="3"/>
  </si>
  <si>
    <r>
      <rPr>
        <b/>
        <sz val="10"/>
        <color rgb="FF141414"/>
        <rFont val="ＭＳ Ｐゴシック"/>
        <family val="3"/>
        <charset val="128"/>
      </rPr>
      <t>講義室</t>
    </r>
    <r>
      <rPr>
        <b/>
        <sz val="10"/>
        <color rgb="FF141414"/>
        <rFont val="Arial"/>
        <family val="2"/>
      </rPr>
      <t xml:space="preserve"> 101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</si>
  <si>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304A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</si>
  <si>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304B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</si>
  <si>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305A</t>
    </r>
    <phoneticPr fontId="3"/>
  </si>
  <si>
    <r>
      <rPr>
        <b/>
        <sz val="10"/>
        <rFont val="ＭＳ Ｐゴシック"/>
        <family val="3"/>
        <charset val="128"/>
      </rPr>
      <t>講義室</t>
    </r>
    <r>
      <rPr>
        <b/>
        <sz val="10"/>
        <rFont val="Arial"/>
        <family val="2"/>
      </rPr>
      <t xml:space="preserve"> 305B</t>
    </r>
    <phoneticPr fontId="3"/>
  </si>
  <si>
    <t>上記以外の施設※１</t>
    <rPh sb="0" eb="2">
      <t>ジョウキ</t>
    </rPh>
    <rPh sb="2" eb="4">
      <t>イガイ</t>
    </rPh>
    <rPh sb="5" eb="7">
      <t>シセツ</t>
    </rPh>
    <phoneticPr fontId="3"/>
  </si>
  <si>
    <t>講義室・会議室等 使用料金 計算表（単位：円　消費税込）</t>
    <rPh sb="0" eb="3">
      <t>コウギシツ</t>
    </rPh>
    <rPh sb="9" eb="11">
      <t>シヨウ</t>
    </rPh>
    <rPh sb="14" eb="17">
      <t>ケイサンヒョウ</t>
    </rPh>
    <phoneticPr fontId="3"/>
  </si>
  <si>
    <t>④
④×1/4（端数切り上げ）</t>
    <rPh sb="8" eb="10">
      <t>ハスウ</t>
    </rPh>
    <rPh sb="10" eb="11">
      <t>キ</t>
    </rPh>
    <rPh sb="12" eb="13">
      <t>ア</t>
    </rPh>
    <phoneticPr fontId="3"/>
  </si>
  <si>
    <t>使用料金計</t>
    <rPh sb="0" eb="2">
      <t>シヨウ</t>
    </rPh>
    <rPh sb="2" eb="4">
      <t>リョウキン</t>
    </rPh>
    <rPh sb="4" eb="5">
      <t>ケイ</t>
    </rPh>
    <phoneticPr fontId="3"/>
  </si>
  <si>
    <t>（H/4）</t>
    <phoneticPr fontId="3"/>
  </si>
  <si>
    <t>4時間毎の
施設単価</t>
    <rPh sb="1" eb="3">
      <t>ジカン</t>
    </rPh>
    <rPh sb="3" eb="4">
      <t>ゴト</t>
    </rPh>
    <rPh sb="6" eb="8">
      <t>シセツ</t>
    </rPh>
    <rPh sb="8" eb="10">
      <t>タンカ</t>
    </rPh>
    <phoneticPr fontId="3"/>
  </si>
  <si>
    <t>施設面積
（㎡）</t>
    <rPh sb="0" eb="2">
      <t>シセツ</t>
    </rPh>
    <phoneticPr fontId="3"/>
  </si>
  <si>
    <t>（時間）</t>
    <rPh sb="1" eb="3">
      <t>ジカン</t>
    </rPh>
    <phoneticPr fontId="3"/>
  </si>
  <si>
    <t>使用料金
※２</t>
    <rPh sb="0" eb="2">
      <t>シヨウ</t>
    </rPh>
    <rPh sb="2" eb="4">
      <t>リョウキン</t>
    </rPh>
    <phoneticPr fontId="3"/>
  </si>
  <si>
    <t>㎡</t>
    <phoneticPr fontId="3"/>
  </si>
  <si>
    <t>4時間毎の
㎡単価</t>
    <rPh sb="1" eb="3">
      <t>ジカン</t>
    </rPh>
    <rPh sb="3" eb="4">
      <t>ゴト</t>
    </rPh>
    <rPh sb="7" eb="9">
      <t>タンカ</t>
    </rPh>
    <phoneticPr fontId="3"/>
  </si>
  <si>
    <t>実使用時間</t>
    <rPh sb="0" eb="1">
      <t>ジツ</t>
    </rPh>
    <rPh sb="1" eb="3">
      <t>シヨウ</t>
    </rPh>
    <rPh sb="3" eb="5">
      <t>ジカン</t>
    </rPh>
    <phoneticPr fontId="3"/>
  </si>
  <si>
    <t>使い方：貸出を希望する施設の「実使用時間」（黄色セル）部分に、希望時間を入力ください。</t>
    <rPh sb="0" eb="1">
      <t>ツカ</t>
    </rPh>
    <rPh sb="2" eb="3">
      <t>カタ</t>
    </rPh>
    <rPh sb="4" eb="6">
      <t>カシダシ</t>
    </rPh>
    <rPh sb="7" eb="9">
      <t>キボウ</t>
    </rPh>
    <rPh sb="11" eb="13">
      <t>シセツ</t>
    </rPh>
    <rPh sb="15" eb="16">
      <t>ジツ</t>
    </rPh>
    <rPh sb="16" eb="18">
      <t>シヨウ</t>
    </rPh>
    <rPh sb="18" eb="20">
      <t>ジカン</t>
    </rPh>
    <rPh sb="22" eb="24">
      <t>キイロ</t>
    </rPh>
    <rPh sb="27" eb="29">
      <t>ブブン</t>
    </rPh>
    <rPh sb="31" eb="33">
      <t>キボウ</t>
    </rPh>
    <rPh sb="33" eb="35">
      <t>ジカン</t>
    </rPh>
    <rPh sb="36" eb="38">
      <t>ニュウリョク</t>
    </rPh>
    <phoneticPr fontId="3"/>
  </si>
  <si>
    <t>※１　上記以外の施設は原則貸付を行っておりません。
　　　 特に希望される場合は、企画・財務課会計総務係までご連絡ください。</t>
    <rPh sb="3" eb="5">
      <t>ジョウキ</t>
    </rPh>
    <rPh sb="5" eb="7">
      <t>イガイ</t>
    </rPh>
    <rPh sb="8" eb="10">
      <t>シセツ</t>
    </rPh>
    <rPh sb="11" eb="13">
      <t>ゲンソク</t>
    </rPh>
    <rPh sb="13" eb="14">
      <t>カ</t>
    </rPh>
    <rPh sb="14" eb="15">
      <t>ツ</t>
    </rPh>
    <rPh sb="16" eb="17">
      <t>オコナ</t>
    </rPh>
    <rPh sb="30" eb="31">
      <t>トク</t>
    </rPh>
    <rPh sb="32" eb="34">
      <t>キボウ</t>
    </rPh>
    <rPh sb="37" eb="39">
      <t>バアイ</t>
    </rPh>
    <rPh sb="41" eb="43">
      <t>キカク</t>
    </rPh>
    <rPh sb="47" eb="49">
      <t>カイケイ</t>
    </rPh>
    <rPh sb="49" eb="51">
      <t>ソウム</t>
    </rPh>
    <rPh sb="51" eb="52">
      <t>カカリ</t>
    </rPh>
    <rPh sb="55" eb="57">
      <t>レンラク</t>
    </rPh>
    <phoneticPr fontId="3"/>
  </si>
  <si>
    <r>
      <t>※２　使用料金は4時間毎に定めています。
　　　 4時間の範囲内での使用を希望されても、料金は4時間毎の施設単価となります。
       たとえば、
　　　 講義室101を 「</t>
    </r>
    <r>
      <rPr>
        <u/>
        <sz val="11"/>
        <color rgb="FF141414"/>
        <rFont val="ＭＳ Ｐゴシック"/>
        <family val="3"/>
        <charset val="128"/>
      </rPr>
      <t>2時間</t>
    </r>
    <r>
      <rPr>
        <sz val="11"/>
        <color rgb="FF141414"/>
        <rFont val="ＭＳ Ｐゴシック"/>
        <family val="3"/>
        <charset val="128"/>
      </rPr>
      <t>」使用の場合⇒使用料金：11,684円 （4時間まで同額）
　　　 　　　　　　　　 「</t>
    </r>
    <r>
      <rPr>
        <u/>
        <sz val="11"/>
        <color rgb="FF141414"/>
        <rFont val="ＭＳ Ｐゴシック"/>
        <family val="3"/>
        <charset val="128"/>
      </rPr>
      <t>6時間</t>
    </r>
    <r>
      <rPr>
        <sz val="11"/>
        <color rgb="FF141414"/>
        <rFont val="ＭＳ Ｐゴシック"/>
        <family val="3"/>
        <charset val="128"/>
      </rPr>
      <t>」使用の場合⇒使用料金：23,368円（8時間まで同額。11,684×2）
 　　 　　　　　　　　 「</t>
    </r>
    <r>
      <rPr>
        <u/>
        <sz val="11"/>
        <color rgb="FF141414"/>
        <rFont val="ＭＳ Ｐゴシック"/>
        <family val="3"/>
        <charset val="128"/>
      </rPr>
      <t>10時間</t>
    </r>
    <r>
      <rPr>
        <sz val="11"/>
        <color rgb="FF141414"/>
        <rFont val="ＭＳ Ｐゴシック"/>
        <family val="3"/>
        <charset val="128"/>
      </rPr>
      <t>」使用の場合⇒使用料金：35,052円（12時間まで同額。11,684×3）
       となります。</t>
    </r>
    <rPh sb="3" eb="5">
      <t>シヨウ</t>
    </rPh>
    <rPh sb="5" eb="7">
      <t>リョウキン</t>
    </rPh>
    <rPh sb="9" eb="11">
      <t>ジカン</t>
    </rPh>
    <rPh sb="11" eb="12">
      <t>ゴト</t>
    </rPh>
    <rPh sb="13" eb="14">
      <t>サダ</t>
    </rPh>
    <rPh sb="34" eb="36">
      <t>シヨウ</t>
    </rPh>
    <rPh sb="50" eb="51">
      <t>ゴト</t>
    </rPh>
    <rPh sb="80" eb="83">
      <t>コウギシツ</t>
    </rPh>
    <rPh sb="90" eb="92">
      <t>ジカン</t>
    </rPh>
    <rPh sb="93" eb="95">
      <t>シヨウ</t>
    </rPh>
    <rPh sb="96" eb="98">
      <t>バアイ</t>
    </rPh>
    <rPh sb="99" eb="101">
      <t>シヨウ</t>
    </rPh>
    <rPh sb="101" eb="103">
      <t>リョウキン</t>
    </rPh>
    <rPh sb="110" eb="111">
      <t>エン</t>
    </rPh>
    <rPh sb="114" eb="116">
      <t>ジカン</t>
    </rPh>
    <rPh sb="118" eb="120">
      <t>ドウガク</t>
    </rPh>
    <rPh sb="160" eb="162">
      <t>ジカン</t>
    </rPh>
    <rPh sb="164" eb="166">
      <t>ドウガク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</si>
</sst>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Arial"/>
      <family val="2"/>
    </font>
    <font>
      <b/>
      <sz val="10"/>
      <color rgb="FF141414"/>
      <name val="Arial"/>
      <family val="2"/>
    </font>
    <font>
      <sz val="10"/>
      <color rgb="FF141414"/>
      <name val="Arial"/>
      <family val="2"/>
    </font>
    <font>
      <sz val="10"/>
      <name val="Arial"/>
      <family val="2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rgb="FF141414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141414"/>
      <name val="ＭＳ Ｐゴシック"/>
      <family val="3"/>
      <charset val="128"/>
    </font>
    <font>
      <sz val="11"/>
      <color rgb="FF141414"/>
      <name val="ＭＳ Ｐゴシック"/>
      <family val="3"/>
      <charset val="128"/>
    </font>
    <font>
      <u/>
      <sz val="11"/>
      <color rgb="FF1414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theme="1"/>
      </left>
      <right style="double">
        <color indexed="64"/>
      </right>
      <top style="double">
        <color indexed="64"/>
      </top>
      <bottom style="hair">
        <color theme="1"/>
      </bottom>
      <diagonal/>
    </border>
    <border>
      <left/>
      <right/>
      <top style="double">
        <color indexed="64"/>
      </top>
      <bottom style="hair">
        <color theme="1"/>
      </bottom>
      <diagonal/>
    </border>
    <border>
      <left style="double">
        <color indexed="64"/>
      </left>
      <right/>
      <top style="double">
        <color indexed="64"/>
      </top>
      <bottom style="hair">
        <color theme="1"/>
      </bottom>
      <diagonal/>
    </border>
    <border>
      <left style="hair">
        <color indexed="64"/>
      </left>
      <right/>
      <top style="double">
        <color indexed="64"/>
      </top>
      <bottom style="hair">
        <color theme="1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theme="1"/>
      </bottom>
      <diagonal/>
    </border>
    <border>
      <left style="double">
        <color indexed="64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double">
        <color indexed="64"/>
      </right>
      <top style="hair">
        <color theme="1"/>
      </top>
      <bottom style="double">
        <color indexed="64"/>
      </bottom>
      <diagonal/>
    </border>
    <border>
      <left/>
      <right/>
      <top style="hair">
        <color theme="1"/>
      </top>
      <bottom style="double">
        <color indexed="64"/>
      </bottom>
      <diagonal/>
    </border>
    <border>
      <left style="double">
        <color indexed="64"/>
      </left>
      <right/>
      <top style="hair">
        <color theme="1"/>
      </top>
      <bottom style="double">
        <color indexed="64"/>
      </bottom>
      <diagonal/>
    </border>
    <border>
      <left style="hair">
        <color indexed="64"/>
      </left>
      <right/>
      <top style="hair">
        <color theme="1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theme="1"/>
      </top>
      <bottom style="double">
        <color indexed="64"/>
      </bottom>
      <diagonal/>
    </border>
    <border>
      <left style="double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double">
        <color indexed="64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double">
        <color indexed="64"/>
      </left>
      <right/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 style="hair">
        <color indexed="64"/>
      </left>
      <right style="double">
        <color indexed="64"/>
      </right>
      <top/>
      <bottom style="hair">
        <color theme="1"/>
      </bottom>
      <diagonal/>
    </border>
    <border>
      <left style="double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hair">
        <color theme="1"/>
      </right>
      <top/>
      <bottom style="double">
        <color indexed="64"/>
      </bottom>
      <diagonal/>
    </border>
    <border>
      <left style="hair">
        <color theme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double">
        <color indexed="64"/>
      </right>
      <top style="hair">
        <color theme="1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2" borderId="13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2" borderId="19" xfId="0" applyFont="1" applyFill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7" xfId="0" applyFont="1" applyFill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 wrapText="1"/>
    </xf>
    <xf numFmtId="177" fontId="8" fillId="0" borderId="18" xfId="0" applyNumberFormat="1" applyFont="1" applyFill="1" applyBorder="1">
      <alignment vertical="center"/>
    </xf>
    <xf numFmtId="177" fontId="8" fillId="0" borderId="17" xfId="0" applyNumberFormat="1" applyFont="1" applyFill="1" applyBorder="1">
      <alignment vertical="center"/>
    </xf>
    <xf numFmtId="0" fontId="12" fillId="0" borderId="5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8" fillId="4" borderId="24" xfId="0" applyNumberFormat="1" applyFont="1" applyFill="1" applyBorder="1">
      <alignment vertical="center"/>
    </xf>
    <xf numFmtId="177" fontId="8" fillId="4" borderId="22" xfId="0" applyNumberFormat="1" applyFont="1" applyFill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15" xfId="0" applyNumberFormat="1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shrinkToFit="1"/>
    </xf>
    <xf numFmtId="177" fontId="8" fillId="3" borderId="17" xfId="0" applyNumberFormat="1" applyFont="1" applyFill="1" applyBorder="1" applyProtection="1">
      <alignment vertical="center"/>
      <protection locked="0"/>
    </xf>
    <xf numFmtId="177" fontId="8" fillId="3" borderId="21" xfId="0" applyNumberFormat="1" applyFont="1" applyFill="1" applyBorder="1" applyProtection="1">
      <alignment vertical="center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176" fontId="8" fillId="4" borderId="23" xfId="0" applyNumberFormat="1" applyFont="1" applyFill="1" applyBorder="1" applyAlignment="1">
      <alignment horizontal="center" vertical="center"/>
    </xf>
    <xf numFmtId="176" fontId="8" fillId="4" borderId="30" xfId="0" applyNumberFormat="1" applyFont="1" applyFill="1" applyBorder="1" applyAlignment="1">
      <alignment horizontal="center" vertical="center"/>
    </xf>
    <xf numFmtId="176" fontId="8" fillId="4" borderId="3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zoomScaleSheetLayoutView="85" workbookViewId="0">
      <selection sqref="A1:G1"/>
    </sheetView>
  </sheetViews>
  <sheetFormatPr defaultRowHeight="13.5" x14ac:dyDescent="0.15"/>
  <cols>
    <col min="1" max="1" width="14" customWidth="1"/>
    <col min="2" max="2" width="10.375" style="10" customWidth="1"/>
    <col min="3" max="3" width="9.75" customWidth="1"/>
    <col min="4" max="4" width="10.125" customWidth="1"/>
    <col min="5" max="5" width="15.375" customWidth="1"/>
    <col min="6" max="6" width="15.375" hidden="1" customWidth="1"/>
    <col min="7" max="7" width="21.25" customWidth="1"/>
  </cols>
  <sheetData>
    <row r="1" spans="1:8" ht="24.75" customHeight="1" x14ac:dyDescent="0.15">
      <c r="A1" s="40" t="s">
        <v>29</v>
      </c>
      <c r="B1" s="40"/>
      <c r="C1" s="40"/>
      <c r="D1" s="40"/>
      <c r="E1" s="40"/>
      <c r="F1" s="40"/>
      <c r="G1" s="40"/>
    </row>
    <row r="2" spans="1:8" ht="18" customHeight="1" x14ac:dyDescent="0.15">
      <c r="B2" s="27"/>
      <c r="C2" s="27"/>
      <c r="D2" s="27"/>
      <c r="E2" s="27"/>
      <c r="F2" s="27"/>
      <c r="G2" s="27"/>
      <c r="H2" s="12"/>
    </row>
    <row r="3" spans="1:8" ht="18" customHeight="1" x14ac:dyDescent="0.15">
      <c r="A3" s="11"/>
      <c r="B3" s="27"/>
      <c r="C3" s="27"/>
      <c r="D3" s="27"/>
      <c r="E3" s="27"/>
      <c r="F3" s="27"/>
      <c r="G3" s="27"/>
      <c r="H3" s="12"/>
    </row>
    <row r="4" spans="1:8" ht="18" customHeight="1" thickBot="1" x14ac:dyDescent="0.2">
      <c r="A4" s="11" t="s">
        <v>40</v>
      </c>
      <c r="B4" s="27"/>
      <c r="C4" s="27"/>
      <c r="D4" s="27"/>
      <c r="E4" s="27"/>
      <c r="F4" s="27"/>
      <c r="G4" s="27"/>
      <c r="H4" s="12"/>
    </row>
    <row r="5" spans="1:8" ht="60" customHeight="1" thickTop="1" x14ac:dyDescent="0.15">
      <c r="A5" s="42" t="s">
        <v>0</v>
      </c>
      <c r="B5" s="32" t="s">
        <v>34</v>
      </c>
      <c r="C5" s="19" t="s">
        <v>38</v>
      </c>
      <c r="D5" s="20" t="s">
        <v>33</v>
      </c>
      <c r="E5" s="18" t="s">
        <v>39</v>
      </c>
      <c r="F5" s="21" t="s">
        <v>30</v>
      </c>
      <c r="G5" s="22" t="s">
        <v>36</v>
      </c>
    </row>
    <row r="6" spans="1:8" ht="14.25" thickBot="1" x14ac:dyDescent="0.2">
      <c r="A6" s="43"/>
      <c r="B6" s="33" t="s">
        <v>37</v>
      </c>
      <c r="C6" s="23" t="s">
        <v>1</v>
      </c>
      <c r="D6" s="24" t="s">
        <v>1</v>
      </c>
      <c r="E6" s="25" t="s">
        <v>35</v>
      </c>
      <c r="F6" s="25" t="s">
        <v>32</v>
      </c>
      <c r="G6" s="26" t="s">
        <v>1</v>
      </c>
    </row>
    <row r="7" spans="1:8" ht="14.25" thickTop="1" x14ac:dyDescent="0.15">
      <c r="A7" s="1" t="s">
        <v>23</v>
      </c>
      <c r="B7" s="2">
        <v>127</v>
      </c>
      <c r="C7" s="30">
        <v>92</v>
      </c>
      <c r="D7" s="31">
        <f>B7*C7</f>
        <v>11684</v>
      </c>
      <c r="E7" s="34"/>
      <c r="F7" s="17">
        <f>ROUNDUP(E7/4,0)</f>
        <v>0</v>
      </c>
      <c r="G7" s="16">
        <f t="shared" ref="G7:G33" si="0">B7*C7*F7</f>
        <v>0</v>
      </c>
    </row>
    <row r="8" spans="1:8" s="5" customFormat="1" x14ac:dyDescent="0.15">
      <c r="A8" s="3" t="s">
        <v>22</v>
      </c>
      <c r="B8" s="4">
        <v>157</v>
      </c>
      <c r="C8" s="30">
        <v>92</v>
      </c>
      <c r="D8" s="31">
        <f t="shared" ref="D8:D33" si="1">B8*C8</f>
        <v>14444</v>
      </c>
      <c r="E8" s="35"/>
      <c r="F8" s="17">
        <f t="shared" ref="F8:F33" si="2">ROUNDUP(E8/4,0)</f>
        <v>0</v>
      </c>
      <c r="G8" s="16">
        <f t="shared" si="0"/>
        <v>0</v>
      </c>
    </row>
    <row r="9" spans="1:8" x14ac:dyDescent="0.15">
      <c r="A9" s="6" t="s">
        <v>21</v>
      </c>
      <c r="B9" s="7">
        <v>49</v>
      </c>
      <c r="C9" s="30">
        <v>92</v>
      </c>
      <c r="D9" s="31">
        <f t="shared" si="1"/>
        <v>4508</v>
      </c>
      <c r="E9" s="35"/>
      <c r="F9" s="17">
        <f t="shared" si="2"/>
        <v>0</v>
      </c>
      <c r="G9" s="16">
        <f t="shared" si="0"/>
        <v>0</v>
      </c>
    </row>
    <row r="10" spans="1:8" x14ac:dyDescent="0.15">
      <c r="A10" s="6" t="s">
        <v>20</v>
      </c>
      <c r="B10" s="7">
        <v>78</v>
      </c>
      <c r="C10" s="30">
        <v>92</v>
      </c>
      <c r="D10" s="31">
        <f t="shared" si="1"/>
        <v>7176</v>
      </c>
      <c r="E10" s="35"/>
      <c r="F10" s="17">
        <f t="shared" si="2"/>
        <v>0</v>
      </c>
      <c r="G10" s="16">
        <f t="shared" si="0"/>
        <v>0</v>
      </c>
    </row>
    <row r="11" spans="1:8" x14ac:dyDescent="0.15">
      <c r="A11" s="6" t="s">
        <v>19</v>
      </c>
      <c r="B11" s="7">
        <v>78</v>
      </c>
      <c r="C11" s="30">
        <v>92</v>
      </c>
      <c r="D11" s="31">
        <f t="shared" si="1"/>
        <v>7176</v>
      </c>
      <c r="E11" s="35"/>
      <c r="F11" s="17">
        <f>ROUNDUP(E11/4,0)</f>
        <v>0</v>
      </c>
      <c r="G11" s="16">
        <f t="shared" si="0"/>
        <v>0</v>
      </c>
    </row>
    <row r="12" spans="1:8" x14ac:dyDescent="0.15">
      <c r="A12" s="6" t="s">
        <v>18</v>
      </c>
      <c r="B12" s="7">
        <v>78</v>
      </c>
      <c r="C12" s="30">
        <v>92</v>
      </c>
      <c r="D12" s="31">
        <f t="shared" si="1"/>
        <v>7176</v>
      </c>
      <c r="E12" s="35"/>
      <c r="F12" s="17">
        <f t="shared" si="2"/>
        <v>0</v>
      </c>
      <c r="G12" s="16">
        <f t="shared" si="0"/>
        <v>0</v>
      </c>
    </row>
    <row r="13" spans="1:8" x14ac:dyDescent="0.15">
      <c r="A13" s="6" t="s">
        <v>17</v>
      </c>
      <c r="B13" s="7">
        <v>39</v>
      </c>
      <c r="C13" s="30">
        <v>92</v>
      </c>
      <c r="D13" s="31">
        <f t="shared" si="1"/>
        <v>3588</v>
      </c>
      <c r="E13" s="35"/>
      <c r="F13" s="17">
        <f t="shared" si="2"/>
        <v>0</v>
      </c>
      <c r="G13" s="16">
        <f t="shared" si="0"/>
        <v>0</v>
      </c>
    </row>
    <row r="14" spans="1:8" s="5" customFormat="1" x14ac:dyDescent="0.15">
      <c r="A14" s="3" t="s">
        <v>16</v>
      </c>
      <c r="B14" s="4">
        <v>62</v>
      </c>
      <c r="C14" s="30">
        <v>92</v>
      </c>
      <c r="D14" s="31">
        <f t="shared" si="1"/>
        <v>5704</v>
      </c>
      <c r="E14" s="35"/>
      <c r="F14" s="17">
        <f t="shared" si="2"/>
        <v>0</v>
      </c>
      <c r="G14" s="16">
        <f t="shared" si="0"/>
        <v>0</v>
      </c>
    </row>
    <row r="15" spans="1:8" x14ac:dyDescent="0.15">
      <c r="A15" s="6" t="s">
        <v>15</v>
      </c>
      <c r="B15" s="7">
        <v>62</v>
      </c>
      <c r="C15" s="30">
        <v>92</v>
      </c>
      <c r="D15" s="31">
        <f t="shared" si="1"/>
        <v>5704</v>
      </c>
      <c r="E15" s="35"/>
      <c r="F15" s="17">
        <f t="shared" si="2"/>
        <v>0</v>
      </c>
      <c r="G15" s="16">
        <f t="shared" si="0"/>
        <v>0</v>
      </c>
    </row>
    <row r="16" spans="1:8" x14ac:dyDescent="0.15">
      <c r="A16" s="6" t="s">
        <v>14</v>
      </c>
      <c r="B16" s="7">
        <v>62</v>
      </c>
      <c r="C16" s="30">
        <v>92</v>
      </c>
      <c r="D16" s="31">
        <f t="shared" si="1"/>
        <v>5704</v>
      </c>
      <c r="E16" s="35"/>
      <c r="F16" s="17">
        <f t="shared" si="2"/>
        <v>0</v>
      </c>
      <c r="G16" s="16">
        <f t="shared" si="0"/>
        <v>0</v>
      </c>
    </row>
    <row r="17" spans="1:7" x14ac:dyDescent="0.15">
      <c r="A17" s="6" t="s">
        <v>13</v>
      </c>
      <c r="B17" s="7">
        <v>78</v>
      </c>
      <c r="C17" s="30">
        <v>92</v>
      </c>
      <c r="D17" s="31">
        <f t="shared" si="1"/>
        <v>7176</v>
      </c>
      <c r="E17" s="35"/>
      <c r="F17" s="17">
        <f t="shared" si="2"/>
        <v>0</v>
      </c>
      <c r="G17" s="16">
        <f t="shared" si="0"/>
        <v>0</v>
      </c>
    </row>
    <row r="18" spans="1:7" s="5" customFormat="1" x14ac:dyDescent="0.15">
      <c r="A18" s="3" t="s">
        <v>12</v>
      </c>
      <c r="B18" s="4">
        <v>39</v>
      </c>
      <c r="C18" s="30">
        <v>92</v>
      </c>
      <c r="D18" s="31">
        <f t="shared" si="1"/>
        <v>3588</v>
      </c>
      <c r="E18" s="35"/>
      <c r="F18" s="17">
        <f t="shared" si="2"/>
        <v>0</v>
      </c>
      <c r="G18" s="16">
        <f t="shared" si="0"/>
        <v>0</v>
      </c>
    </row>
    <row r="19" spans="1:7" s="5" customFormat="1" x14ac:dyDescent="0.15">
      <c r="A19" s="3" t="s">
        <v>11</v>
      </c>
      <c r="B19" s="4">
        <v>62</v>
      </c>
      <c r="C19" s="30">
        <v>92</v>
      </c>
      <c r="D19" s="31">
        <f t="shared" si="1"/>
        <v>5704</v>
      </c>
      <c r="E19" s="35"/>
      <c r="F19" s="17">
        <f t="shared" si="2"/>
        <v>0</v>
      </c>
      <c r="G19" s="16">
        <f t="shared" si="0"/>
        <v>0</v>
      </c>
    </row>
    <row r="20" spans="1:7" x14ac:dyDescent="0.15">
      <c r="A20" s="6" t="s">
        <v>10</v>
      </c>
      <c r="B20" s="7">
        <v>62</v>
      </c>
      <c r="C20" s="30">
        <v>92</v>
      </c>
      <c r="D20" s="31">
        <f t="shared" si="1"/>
        <v>5704</v>
      </c>
      <c r="E20" s="35"/>
      <c r="F20" s="17">
        <f t="shared" si="2"/>
        <v>0</v>
      </c>
      <c r="G20" s="16">
        <f t="shared" si="0"/>
        <v>0</v>
      </c>
    </row>
    <row r="21" spans="1:7" s="8" customFormat="1" x14ac:dyDescent="0.15">
      <c r="A21" s="3" t="s">
        <v>9</v>
      </c>
      <c r="B21" s="4">
        <v>39</v>
      </c>
      <c r="C21" s="30">
        <v>92</v>
      </c>
      <c r="D21" s="31">
        <f t="shared" si="1"/>
        <v>3588</v>
      </c>
      <c r="E21" s="35"/>
      <c r="F21" s="17">
        <f t="shared" si="2"/>
        <v>0</v>
      </c>
      <c r="G21" s="16">
        <f t="shared" si="0"/>
        <v>0</v>
      </c>
    </row>
    <row r="22" spans="1:7" s="5" customFormat="1" x14ac:dyDescent="0.15">
      <c r="A22" s="3" t="s">
        <v>8</v>
      </c>
      <c r="B22" s="4">
        <v>62</v>
      </c>
      <c r="C22" s="30">
        <v>92</v>
      </c>
      <c r="D22" s="31">
        <f t="shared" si="1"/>
        <v>5704</v>
      </c>
      <c r="E22" s="35"/>
      <c r="F22" s="17">
        <f t="shared" si="2"/>
        <v>0</v>
      </c>
      <c r="G22" s="16">
        <f t="shared" si="0"/>
        <v>0</v>
      </c>
    </row>
    <row r="23" spans="1:7" s="8" customFormat="1" x14ac:dyDescent="0.15">
      <c r="A23" s="3" t="s">
        <v>24</v>
      </c>
      <c r="B23" s="4">
        <v>31</v>
      </c>
      <c r="C23" s="30">
        <v>92</v>
      </c>
      <c r="D23" s="31">
        <f t="shared" si="1"/>
        <v>2852</v>
      </c>
      <c r="E23" s="35"/>
      <c r="F23" s="17">
        <f t="shared" si="2"/>
        <v>0</v>
      </c>
      <c r="G23" s="16">
        <f t="shared" si="0"/>
        <v>0</v>
      </c>
    </row>
    <row r="24" spans="1:7" s="8" customFormat="1" x14ac:dyDescent="0.15">
      <c r="A24" s="3" t="s">
        <v>25</v>
      </c>
      <c r="B24" s="4">
        <v>31</v>
      </c>
      <c r="C24" s="30">
        <v>92</v>
      </c>
      <c r="D24" s="31">
        <f t="shared" si="1"/>
        <v>2852</v>
      </c>
      <c r="E24" s="35"/>
      <c r="F24" s="17">
        <f t="shared" si="2"/>
        <v>0</v>
      </c>
      <c r="G24" s="16">
        <f t="shared" si="0"/>
        <v>0</v>
      </c>
    </row>
    <row r="25" spans="1:7" s="8" customFormat="1" x14ac:dyDescent="0.15">
      <c r="A25" s="3" t="s">
        <v>26</v>
      </c>
      <c r="B25" s="4">
        <v>31</v>
      </c>
      <c r="C25" s="30">
        <v>92</v>
      </c>
      <c r="D25" s="31">
        <f t="shared" si="1"/>
        <v>2852</v>
      </c>
      <c r="E25" s="35"/>
      <c r="F25" s="17">
        <f t="shared" si="2"/>
        <v>0</v>
      </c>
      <c r="G25" s="16">
        <f t="shared" si="0"/>
        <v>0</v>
      </c>
    </row>
    <row r="26" spans="1:7" s="8" customFormat="1" x14ac:dyDescent="0.15">
      <c r="A26" s="3" t="s">
        <v>27</v>
      </c>
      <c r="B26" s="4">
        <v>31</v>
      </c>
      <c r="C26" s="30">
        <v>92</v>
      </c>
      <c r="D26" s="31">
        <f t="shared" si="1"/>
        <v>2852</v>
      </c>
      <c r="E26" s="35"/>
      <c r="F26" s="17">
        <f t="shared" si="2"/>
        <v>0</v>
      </c>
      <c r="G26" s="16">
        <f t="shared" si="0"/>
        <v>0</v>
      </c>
    </row>
    <row r="27" spans="1:7" x14ac:dyDescent="0.15">
      <c r="A27" s="6" t="s">
        <v>4</v>
      </c>
      <c r="B27" s="7">
        <v>86</v>
      </c>
      <c r="C27" s="30">
        <v>92</v>
      </c>
      <c r="D27" s="31">
        <f t="shared" si="1"/>
        <v>7912</v>
      </c>
      <c r="E27" s="35"/>
      <c r="F27" s="17">
        <f t="shared" si="2"/>
        <v>0</v>
      </c>
      <c r="G27" s="16">
        <f t="shared" si="0"/>
        <v>0</v>
      </c>
    </row>
    <row r="28" spans="1:7" x14ac:dyDescent="0.15">
      <c r="A28" s="6" t="s">
        <v>5</v>
      </c>
      <c r="B28" s="7">
        <v>39</v>
      </c>
      <c r="C28" s="30">
        <v>92</v>
      </c>
      <c r="D28" s="31">
        <f t="shared" si="1"/>
        <v>3588</v>
      </c>
      <c r="E28" s="35"/>
      <c r="F28" s="17">
        <f t="shared" si="2"/>
        <v>0</v>
      </c>
      <c r="G28" s="16">
        <f t="shared" si="0"/>
        <v>0</v>
      </c>
    </row>
    <row r="29" spans="1:7" x14ac:dyDescent="0.15">
      <c r="A29" s="6" t="s">
        <v>3</v>
      </c>
      <c r="B29" s="7">
        <v>128</v>
      </c>
      <c r="C29" s="30">
        <v>92</v>
      </c>
      <c r="D29" s="31">
        <f t="shared" si="1"/>
        <v>11776</v>
      </c>
      <c r="E29" s="35"/>
      <c r="F29" s="17">
        <f t="shared" si="2"/>
        <v>0</v>
      </c>
      <c r="G29" s="16">
        <f t="shared" si="0"/>
        <v>0</v>
      </c>
    </row>
    <row r="30" spans="1:7" s="5" customFormat="1" x14ac:dyDescent="0.15">
      <c r="A30" s="6" t="s">
        <v>2</v>
      </c>
      <c r="B30" s="4">
        <v>47</v>
      </c>
      <c r="C30" s="30">
        <v>92</v>
      </c>
      <c r="D30" s="31">
        <f t="shared" si="1"/>
        <v>4324</v>
      </c>
      <c r="E30" s="35"/>
      <c r="F30" s="17">
        <f t="shared" si="2"/>
        <v>0</v>
      </c>
      <c r="G30" s="16">
        <f t="shared" si="0"/>
        <v>0</v>
      </c>
    </row>
    <row r="31" spans="1:7" s="9" customFormat="1" ht="16.5" customHeight="1" x14ac:dyDescent="0.15">
      <c r="A31" s="6" t="s">
        <v>6</v>
      </c>
      <c r="B31" s="4">
        <v>157</v>
      </c>
      <c r="C31" s="30">
        <v>92</v>
      </c>
      <c r="D31" s="31">
        <f t="shared" si="1"/>
        <v>14444</v>
      </c>
      <c r="E31" s="35"/>
      <c r="F31" s="17">
        <f t="shared" si="2"/>
        <v>0</v>
      </c>
      <c r="G31" s="16">
        <f t="shared" si="0"/>
        <v>0</v>
      </c>
    </row>
    <row r="32" spans="1:7" x14ac:dyDescent="0.15">
      <c r="A32" s="14" t="s">
        <v>7</v>
      </c>
      <c r="B32" s="15">
        <v>260</v>
      </c>
      <c r="C32" s="30">
        <v>92</v>
      </c>
      <c r="D32" s="31">
        <f t="shared" si="1"/>
        <v>23920</v>
      </c>
      <c r="E32" s="35"/>
      <c r="F32" s="17">
        <f t="shared" si="2"/>
        <v>0</v>
      </c>
      <c r="G32" s="16">
        <f t="shared" si="0"/>
        <v>0</v>
      </c>
    </row>
    <row r="33" spans="1:7" ht="14.25" thickBot="1" x14ac:dyDescent="0.2">
      <c r="A33" s="13" t="s">
        <v>28</v>
      </c>
      <c r="B33" s="36"/>
      <c r="C33" s="30">
        <v>92</v>
      </c>
      <c r="D33" s="31">
        <f t="shared" si="1"/>
        <v>0</v>
      </c>
      <c r="E33" s="35"/>
      <c r="F33" s="17">
        <f t="shared" si="2"/>
        <v>0</v>
      </c>
      <c r="G33" s="16">
        <f t="shared" si="0"/>
        <v>0</v>
      </c>
    </row>
    <row r="34" spans="1:7" ht="38.25" customHeight="1" thickTop="1" thickBot="1" x14ac:dyDescent="0.2">
      <c r="A34" s="38" t="s">
        <v>31</v>
      </c>
      <c r="B34" s="39"/>
      <c r="C34" s="44"/>
      <c r="D34" s="45"/>
      <c r="E34" s="46"/>
      <c r="F34" s="28"/>
      <c r="G34" s="29">
        <f>SUM(G7:G33)</f>
        <v>0</v>
      </c>
    </row>
    <row r="35" spans="1:7" ht="37.5" customHeight="1" thickTop="1" x14ac:dyDescent="0.15">
      <c r="A35" s="41" t="s">
        <v>41</v>
      </c>
      <c r="B35" s="41"/>
      <c r="C35" s="41"/>
      <c r="D35" s="41"/>
      <c r="E35" s="41"/>
      <c r="F35" s="41"/>
      <c r="G35" s="41"/>
    </row>
    <row r="36" spans="1:7" ht="103.5" customHeight="1" x14ac:dyDescent="0.15">
      <c r="A36" s="37" t="s">
        <v>42</v>
      </c>
      <c r="B36" s="37"/>
      <c r="C36" s="37"/>
      <c r="D36" s="37"/>
      <c r="E36" s="37"/>
      <c r="F36" s="37"/>
      <c r="G36" s="37"/>
    </row>
  </sheetData>
  <autoFilter ref="A6:F34" xr:uid="{00000000-0009-0000-0000-000000000000}"/>
  <mergeCells count="6">
    <mergeCell ref="A36:G36"/>
    <mergeCell ref="A34:B34"/>
    <mergeCell ref="A1:G1"/>
    <mergeCell ref="A35:G35"/>
    <mergeCell ref="A5:A6"/>
    <mergeCell ref="C34:E34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使用料金計算表</vt:lpstr>
      <vt:lpstr>使用料金計算表!Print_Area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2019-12-17T06:37:24Z</dcterms:created>
  <dcterms:modified xsi:type="dcterms:W3CDTF">2024-04-02T06:30:25Z</dcterms:modified>
</cp:coreProperties>
</file>